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1080" windowWidth="20490" windowHeight="7620" activeTab="0"/>
  </bookViews>
  <sheets>
    <sheet name="小学生一覧" sheetId="1" r:id="rId1"/>
    <sheet name="選手リスト" sheetId="2" r:id="rId2"/>
  </sheets>
  <definedNames>
    <definedName name="_xlnm.Print_Area" localSheetId="0">'小学生一覧'!$A$1:$I$37</definedName>
  </definedNames>
  <calcPr fullCalcOnLoad="1"/>
</workbook>
</file>

<file path=xl/comments1.xml><?xml version="1.0" encoding="utf-8"?>
<comments xmlns="http://schemas.openxmlformats.org/spreadsheetml/2006/main">
  <authors>
    <author>HitoshiPT750</author>
  </authors>
  <commentList>
    <comment ref="F10" authorId="0">
      <text>
        <r>
          <rPr>
            <b/>
            <sz val="9"/>
            <color indexed="10"/>
            <rFont val="ＭＳ Ｐゴシック"/>
            <family val="3"/>
          </rPr>
          <t>右欄に支払い方法、
振込済、振込予定を記入してください。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<sst xmlns="http://schemas.openxmlformats.org/spreadsheetml/2006/main" count="151" uniqueCount="52">
  <si>
    <t>三鷹市陸上競技大会　　　申し込み一覧表  （小学生）</t>
  </si>
  <si>
    <t>Ｎｏ</t>
  </si>
  <si>
    <t>所属（学校・クラブ名）</t>
  </si>
  <si>
    <t>学年</t>
  </si>
  <si>
    <t>性別</t>
  </si>
  <si>
    <t xml:space="preserve">　所　　属    名 </t>
  </si>
  <si>
    <t>　申し込み責任者　　</t>
  </si>
  <si>
    <t>　連 絡 先 住 所　　</t>
  </si>
  <si>
    <t xml:space="preserve">　連 絡 先 電 話　　 </t>
  </si>
  <si>
    <t>種目</t>
  </si>
  <si>
    <t>男</t>
  </si>
  <si>
    <t>女</t>
  </si>
  <si>
    <t>フリガナ</t>
  </si>
  <si>
    <t>計</t>
  </si>
  <si>
    <t>参加者数　　</t>
  </si>
  <si>
    <t>100m 低学年</t>
  </si>
  <si>
    <t>100m 高学年</t>
  </si>
  <si>
    <t>所属</t>
  </si>
  <si>
    <t>種目</t>
  </si>
  <si>
    <t>性別</t>
  </si>
  <si>
    <t>学年</t>
  </si>
  <si>
    <t>ナンバーカード</t>
  </si>
  <si>
    <t>チェック</t>
  </si>
  <si>
    <t/>
  </si>
  <si>
    <t>参加料振込日または予定日</t>
  </si>
  <si>
    <t>氏名</t>
  </si>
  <si>
    <t>振込済</t>
  </si>
  <si>
    <t>　振 込 名 義 人</t>
  </si>
  <si>
    <r>
      <t xml:space="preserve">氏名
</t>
    </r>
    <r>
      <rPr>
        <sz val="11"/>
        <color indexed="10"/>
        <rFont val="ＭＳ Ｐ明朝"/>
        <family val="1"/>
      </rPr>
      <t>公認記録の氏名と
フリガナとなります</t>
    </r>
  </si>
  <si>
    <r>
      <t xml:space="preserve">フリガナ
</t>
    </r>
    <r>
      <rPr>
        <sz val="11"/>
        <color indexed="10"/>
        <rFont val="ＭＳ Ｐ明朝"/>
        <family val="1"/>
      </rPr>
      <t>異なる場合は
左のセルを修正</t>
    </r>
  </si>
  <si>
    <t>参加料(500円/１人）　　</t>
  </si>
  <si>
    <t>ナンバー</t>
  </si>
  <si>
    <t>　</t>
  </si>
  <si>
    <t>スポーツセンター現金払い</t>
  </si>
  <si>
    <t>振込予定</t>
  </si>
  <si>
    <t>　</t>
  </si>
  <si>
    <t>①　所属、連絡先などを入力してください。</t>
  </si>
  <si>
    <t>②　参加人数は自動で入力されます。</t>
  </si>
  <si>
    <t>③　千種のデータを入力してください。</t>
  </si>
  <si>
    <t>④　参加人数と参加費を確認してください。</t>
  </si>
  <si>
    <t>⑤　必要に応じて一覧表を印刷してください。</t>
  </si>
  <si>
    <t>⑥　参加費の支払い方法、振込日もしくは予定日を入力してください。</t>
  </si>
  <si>
    <t>⑨　シートには保護がかかっています。修正が必要な場合は保護を解除してください。</t>
  </si>
  <si>
    <t>mitakarikukyo@yahoo.co.jp</t>
  </si>
  <si>
    <t>に送信してください。</t>
  </si>
  <si>
    <t>　　 受信後２～３日以内に確認のメールを送付します。返信のない場合は要綱を確認の上、
　   ご連絡をお願いします。　メールソフト等の設定により配信できない場合は電話により
     連絡させていただきます。</t>
  </si>
  <si>
    <r>
      <t>⑦　</t>
    </r>
    <r>
      <rPr>
        <sz val="11"/>
        <color indexed="10"/>
        <rFont val="ＭＳ Ｐ明朝"/>
        <family val="1"/>
      </rPr>
      <t>ファイル名に市内外、学校名または所属を記載し保存してください。
　　 個人でエントリ―する場合は個人名を記載してください。
　　 例：市内　三鷹小学   　市外　東京太郎</t>
    </r>
  </si>
  <si>
    <r>
      <t>⑧</t>
    </r>
    <r>
      <rPr>
        <sz val="11"/>
        <color indexed="10"/>
        <rFont val="ＭＳ Ｐ明朝"/>
        <family val="1"/>
      </rPr>
      <t xml:space="preserve">　ファイルを mitakarikukyo@yahoo.co.jp </t>
    </r>
  </si>
  <si>
    <t>第68回　三鷹市民体育祭陸上競技大会　兼</t>
  </si>
  <si>
    <t>平成30年9月16日開催</t>
  </si>
  <si>
    <t>第53回　三鷹市陸上競技記録会</t>
  </si>
  <si>
    <t>　　 マクロにより処理します。行・列の追加削除は行わないでください。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</si>
</sst>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  <numFmt numFmtId="177" formatCode="[$-411]ggge&quot;年&quot;m&quot;月&quot;d&quot;日&quot;;@"/>
    <numFmt numFmtId="178" formatCode="m&quot;月&quot;d&quot;日&quot;;@"/>
    <numFmt numFmtId="179" formatCode="[&lt;=99999999]####\-####;\(00\)\ ####\-####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.45"/>
      <name val="ＭＳ 明朝"/>
      <family val="1"/>
    </font>
    <font>
      <sz val="9"/>
      <name val="ＭＳ ゴシック"/>
      <family val="3"/>
    </font>
    <font>
      <sz val="10"/>
      <name val="ＭＳ Ｐ明朝"/>
      <family val="1"/>
    </font>
    <font>
      <sz val="5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b/>
      <sz val="9"/>
      <color indexed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10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2"/>
      <name val="ＭＳ Ｐ明朝"/>
      <family val="1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shrinkToFit="1"/>
    </xf>
    <xf numFmtId="0" fontId="5" fillId="0" borderId="0" xfId="0" applyFont="1" applyAlignment="1">
      <alignment vertical="center" shrinkToFit="1"/>
    </xf>
    <xf numFmtId="0" fontId="5" fillId="33" borderId="1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 vertical="top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8" fillId="33" borderId="0" xfId="0" applyFont="1" applyFill="1" applyAlignment="1" applyProtection="1">
      <alignment vertical="top"/>
      <protection/>
    </xf>
    <xf numFmtId="0" fontId="8" fillId="34" borderId="0" xfId="0" applyFont="1" applyFill="1" applyAlignment="1" applyProtection="1">
      <alignment vertical="top"/>
      <protection/>
    </xf>
    <xf numFmtId="0" fontId="7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5" fillId="33" borderId="11" xfId="61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5" fillId="33" borderId="10" xfId="61" applyFont="1" applyFill="1" applyBorder="1" applyAlignment="1" applyProtection="1">
      <alignment vertical="center"/>
      <protection/>
    </xf>
    <xf numFmtId="0" fontId="5" fillId="33" borderId="12" xfId="61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horizontal="right"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52" fillId="34" borderId="0" xfId="0" applyFont="1" applyFill="1" applyAlignment="1" applyProtection="1">
      <alignment vertical="center"/>
      <protection/>
    </xf>
    <xf numFmtId="0" fontId="52" fillId="34" borderId="0" xfId="0" applyFont="1" applyFill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 shrinkToFit="1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176" fontId="53" fillId="33" borderId="15" xfId="0" applyNumberFormat="1" applyFont="1" applyFill="1" applyBorder="1" applyAlignment="1" applyProtection="1">
      <alignment horizontal="center" vertical="center"/>
      <protection/>
    </xf>
    <xf numFmtId="0" fontId="54" fillId="33" borderId="12" xfId="0" applyFont="1" applyFill="1" applyBorder="1" applyAlignment="1" applyProtection="1">
      <alignment horizontal="right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right" vertical="center"/>
      <protection/>
    </xf>
    <xf numFmtId="0" fontId="8" fillId="34" borderId="0" xfId="0" applyFont="1" applyFill="1" applyAlignment="1" applyProtection="1">
      <alignment/>
      <protection/>
    </xf>
    <xf numFmtId="0" fontId="38" fillId="34" borderId="0" xfId="43" applyFont="1" applyFill="1" applyAlignment="1" applyProtection="1">
      <alignment vertical="top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left" vertical="top"/>
      <protection/>
    </xf>
    <xf numFmtId="0" fontId="55" fillId="34" borderId="0" xfId="0" applyFont="1" applyFill="1" applyAlignment="1" applyProtection="1">
      <alignment vertical="top"/>
      <protection/>
    </xf>
    <xf numFmtId="0" fontId="8" fillId="34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53" fillId="34" borderId="0" xfId="0" applyFont="1" applyFill="1" applyAlignment="1" applyProtection="1">
      <alignment vertical="center" wrapText="1"/>
      <protection/>
    </xf>
    <xf numFmtId="0" fontId="56" fillId="0" borderId="0" xfId="0" applyFont="1" applyAlignment="1">
      <alignment vertical="center" wrapText="1"/>
    </xf>
    <xf numFmtId="0" fontId="5" fillId="33" borderId="13" xfId="61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5" fillId="33" borderId="15" xfId="61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179" fontId="5" fillId="33" borderId="15" xfId="61" applyNumberFormat="1" applyFont="1" applyFill="1" applyBorder="1" applyAlignment="1" applyProtection="1">
      <alignment horizontal="center" vertical="center"/>
      <protection locked="0"/>
    </xf>
    <xf numFmtId="179" fontId="8" fillId="33" borderId="15" xfId="0" applyNumberFormat="1" applyFont="1" applyFill="1" applyBorder="1" applyAlignment="1" applyProtection="1">
      <alignment horizontal="center" vertical="center"/>
      <protection locked="0"/>
    </xf>
    <xf numFmtId="179" fontId="8" fillId="33" borderId="20" xfId="0" applyNumberFormat="1" applyFont="1" applyFill="1" applyBorder="1" applyAlignment="1" applyProtection="1">
      <alignment horizontal="center" vertical="center"/>
      <protection locked="0"/>
    </xf>
    <xf numFmtId="0" fontId="5" fillId="33" borderId="21" xfId="61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5" fontId="8" fillId="33" borderId="15" xfId="0" applyNumberFormat="1" applyFont="1" applyFill="1" applyBorder="1" applyAlignment="1" applyProtection="1">
      <alignment horizontal="center" vertical="center"/>
      <protection/>
    </xf>
    <xf numFmtId="5" fontId="8" fillId="33" borderId="20" xfId="0" applyNumberFormat="1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54" fillId="33" borderId="11" xfId="0" applyFont="1" applyFill="1" applyBorder="1" applyAlignment="1" applyProtection="1">
      <alignment horizontal="right" vertical="center"/>
      <protection/>
    </xf>
    <xf numFmtId="0" fontId="53" fillId="33" borderId="10" xfId="0" applyFont="1" applyFill="1" applyBorder="1" applyAlignment="1" applyProtection="1">
      <alignment horizontal="right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176" fontId="53" fillId="33" borderId="15" xfId="0" applyNumberFormat="1" applyFont="1" applyFill="1" applyBorder="1" applyAlignment="1" applyProtection="1">
      <alignment horizontal="center" vertical="center"/>
      <protection/>
    </xf>
    <xf numFmtId="176" fontId="53" fillId="33" borderId="20" xfId="0" applyNumberFormat="1" applyFont="1" applyFill="1" applyBorder="1" applyAlignment="1" applyProtection="1">
      <alignment horizontal="center" vertical="center"/>
      <protection/>
    </xf>
    <xf numFmtId="178" fontId="8" fillId="0" borderId="23" xfId="61" applyNumberFormat="1" applyFont="1" applyFill="1" applyBorder="1" applyAlignment="1" applyProtection="1">
      <alignment horizontal="right" vertical="center" shrinkToFit="1"/>
      <protection locked="0"/>
    </xf>
    <xf numFmtId="178" fontId="8" fillId="0" borderId="24" xfId="0" applyNumberFormat="1" applyFont="1" applyBorder="1" applyAlignment="1">
      <alignment horizontal="right" vertical="center" shrinkToFit="1"/>
    </xf>
    <xf numFmtId="0" fontId="8" fillId="0" borderId="24" xfId="61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takarikukyo@yahoo.co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8"/>
  <sheetViews>
    <sheetView tabSelected="1" zoomScaleSheetLayoutView="100" zoomScalePageLayoutView="0" workbookViewId="0" topLeftCell="A1">
      <selection activeCell="B13" sqref="B13"/>
    </sheetView>
  </sheetViews>
  <sheetFormatPr defaultColWidth="9.00390625" defaultRowHeight="13.5"/>
  <cols>
    <col min="1" max="1" width="3.625" style="12" customWidth="1"/>
    <col min="2" max="2" width="8.75390625" style="19" customWidth="1"/>
    <col min="3" max="4" width="19.125" style="12" customWidth="1"/>
    <col min="5" max="5" width="19.875" style="12" customWidth="1"/>
    <col min="6" max="7" width="5.875" style="12" customWidth="1"/>
    <col min="8" max="9" width="6.00390625" style="12" customWidth="1"/>
    <col min="10" max="10" width="3.125" style="12" customWidth="1"/>
    <col min="11" max="11" width="3.75390625" style="12" customWidth="1"/>
    <col min="12" max="12" width="11.875" style="12" customWidth="1"/>
    <col min="13" max="13" width="22.50390625" style="12" customWidth="1"/>
    <col min="14" max="14" width="43.625" style="12" customWidth="1"/>
    <col min="15" max="16384" width="9.00390625" style="12" customWidth="1"/>
  </cols>
  <sheetData>
    <row r="1" spans="1:9" s="7" customFormat="1" ht="34.5" customHeight="1" thickBot="1">
      <c r="A1" s="4" t="s">
        <v>0</v>
      </c>
      <c r="B1" s="5"/>
      <c r="C1" s="4"/>
      <c r="D1" s="4"/>
      <c r="E1" s="4"/>
      <c r="F1" s="6"/>
      <c r="G1" s="6"/>
      <c r="H1" s="6"/>
      <c r="I1" s="6"/>
    </row>
    <row r="2" spans="1:9" ht="21">
      <c r="A2" s="8"/>
      <c r="B2" s="39"/>
      <c r="C2" s="10"/>
      <c r="D2" s="10"/>
      <c r="E2" s="11" t="s">
        <v>5</v>
      </c>
      <c r="F2" s="47"/>
      <c r="G2" s="48"/>
      <c r="H2" s="48"/>
      <c r="I2" s="49"/>
    </row>
    <row r="3" spans="1:9" ht="21">
      <c r="A3" s="8"/>
      <c r="B3" s="39" t="s">
        <v>49</v>
      </c>
      <c r="C3" s="10"/>
      <c r="D3" s="10"/>
      <c r="E3" s="13" t="s">
        <v>6</v>
      </c>
      <c r="F3" s="50"/>
      <c r="G3" s="51"/>
      <c r="H3" s="51"/>
      <c r="I3" s="52"/>
    </row>
    <row r="4" spans="1:12" ht="21">
      <c r="A4" s="8"/>
      <c r="B4" s="40" t="s">
        <v>48</v>
      </c>
      <c r="C4" s="10"/>
      <c r="D4" s="10"/>
      <c r="E4" s="13" t="s">
        <v>7</v>
      </c>
      <c r="F4" s="50"/>
      <c r="G4" s="51"/>
      <c r="H4" s="51"/>
      <c r="I4" s="52"/>
      <c r="K4" s="17"/>
      <c r="L4" s="17"/>
    </row>
    <row r="5" spans="1:12" ht="21">
      <c r="A5" s="8"/>
      <c r="B5" s="41" t="s">
        <v>50</v>
      </c>
      <c r="C5" s="10"/>
      <c r="D5" s="10"/>
      <c r="E5" s="13" t="s">
        <v>8</v>
      </c>
      <c r="F5" s="53"/>
      <c r="G5" s="54"/>
      <c r="H5" s="54"/>
      <c r="I5" s="55"/>
      <c r="K5" s="18"/>
      <c r="L5" s="17" t="s">
        <v>36</v>
      </c>
    </row>
    <row r="6" spans="1:12" ht="21.75" thickBot="1">
      <c r="A6" s="8"/>
      <c r="B6" s="9"/>
      <c r="C6" s="10"/>
      <c r="D6" s="10"/>
      <c r="E6" s="14" t="s">
        <v>27</v>
      </c>
      <c r="F6" s="56"/>
      <c r="G6" s="57"/>
      <c r="H6" s="57"/>
      <c r="I6" s="58"/>
      <c r="K6" s="18"/>
      <c r="L6" s="17" t="s">
        <v>37</v>
      </c>
    </row>
    <row r="7" spans="1:12" ht="21">
      <c r="A7" s="8"/>
      <c r="B7" s="15"/>
      <c r="C7" s="8"/>
      <c r="D7" s="10"/>
      <c r="E7" s="62" t="s">
        <v>14</v>
      </c>
      <c r="F7" s="16" t="s">
        <v>10</v>
      </c>
      <c r="G7" s="16" t="s">
        <v>11</v>
      </c>
      <c r="H7" s="64" t="s">
        <v>13</v>
      </c>
      <c r="I7" s="65"/>
      <c r="K7" s="18"/>
      <c r="L7" s="17" t="s">
        <v>38</v>
      </c>
    </row>
    <row r="8" spans="1:12" ht="21">
      <c r="A8" s="8"/>
      <c r="B8" s="15"/>
      <c r="C8" s="8"/>
      <c r="D8" s="10"/>
      <c r="E8" s="63"/>
      <c r="F8" s="33">
        <f>COUNTIF(G13:G37,"男")</f>
        <v>0</v>
      </c>
      <c r="G8" s="33">
        <f>COUNTIF(G13:G37,"女")</f>
        <v>0</v>
      </c>
      <c r="H8" s="66">
        <f>SUM(F8:G8)</f>
        <v>0</v>
      </c>
      <c r="I8" s="67"/>
      <c r="K8" s="18"/>
      <c r="L8" s="17" t="s">
        <v>39</v>
      </c>
    </row>
    <row r="9" spans="1:13" ht="21">
      <c r="A9" s="8"/>
      <c r="B9" s="15"/>
      <c r="C9" s="8"/>
      <c r="D9" s="10"/>
      <c r="E9" s="3" t="s">
        <v>30</v>
      </c>
      <c r="F9" s="59">
        <f>H8*500</f>
        <v>0</v>
      </c>
      <c r="G9" s="59"/>
      <c r="H9" s="59"/>
      <c r="I9" s="60"/>
      <c r="K9" s="18"/>
      <c r="L9" s="17" t="s">
        <v>40</v>
      </c>
      <c r="M9" s="19"/>
    </row>
    <row r="10" spans="1:12" ht="21.75" thickBot="1">
      <c r="A10" s="8"/>
      <c r="B10" s="15"/>
      <c r="C10" s="8"/>
      <c r="D10" s="10"/>
      <c r="E10" s="34" t="s">
        <v>24</v>
      </c>
      <c r="F10" s="68"/>
      <c r="G10" s="69"/>
      <c r="H10" s="70"/>
      <c r="I10" s="71"/>
      <c r="K10" s="18"/>
      <c r="L10" s="17" t="s">
        <v>41</v>
      </c>
    </row>
    <row r="11" spans="1:17" ht="13.5">
      <c r="A11" s="10"/>
      <c r="B11" s="9"/>
      <c r="C11" s="10"/>
      <c r="D11" s="10"/>
      <c r="E11" s="10"/>
      <c r="F11" s="10"/>
      <c r="G11" s="10"/>
      <c r="H11" s="10"/>
      <c r="I11" s="10"/>
      <c r="K11" s="18"/>
      <c r="L11" s="43" t="s">
        <v>46</v>
      </c>
      <c r="M11" s="44"/>
      <c r="N11" s="44"/>
      <c r="O11" s="19"/>
      <c r="P11" s="19"/>
      <c r="Q11" s="19"/>
    </row>
    <row r="12" spans="1:17" s="19" customFormat="1" ht="39.75" customHeight="1">
      <c r="A12" s="20" t="s">
        <v>1</v>
      </c>
      <c r="B12" s="31" t="s">
        <v>31</v>
      </c>
      <c r="C12" s="21" t="s">
        <v>28</v>
      </c>
      <c r="D12" s="21" t="s">
        <v>29</v>
      </c>
      <c r="E12" s="20" t="s">
        <v>2</v>
      </c>
      <c r="F12" s="20" t="s">
        <v>3</v>
      </c>
      <c r="G12" s="20" t="s">
        <v>4</v>
      </c>
      <c r="H12" s="22" t="s">
        <v>9</v>
      </c>
      <c r="I12" s="23"/>
      <c r="K12" s="18"/>
      <c r="L12" s="44"/>
      <c r="M12" s="44"/>
      <c r="N12" s="44"/>
      <c r="O12" s="37"/>
      <c r="P12" s="12"/>
      <c r="Q12" s="12"/>
    </row>
    <row r="13" spans="1:14" ht="20.25" customHeight="1">
      <c r="A13" s="24">
        <v>1</v>
      </c>
      <c r="B13" s="25" t="s">
        <v>32</v>
      </c>
      <c r="C13" s="26"/>
      <c r="D13" s="27">
        <f aca="true" t="shared" si="0" ref="D13:D37">PHONETIC(C13)</f>
      </c>
      <c r="E13" s="25">
        <f>IF(D13="","",$F$2)</f>
      </c>
      <c r="F13" s="28"/>
      <c r="G13" s="28"/>
      <c r="H13" s="61">
        <f>IF(F13&lt;1,"",IF(F13&lt;=2,"１００ｍ低学年",IF(F13&lt;=4,"１００ｍ中学年",IF(F13&lt;=6,"１００ｍ高学年"))))</f>
      </c>
      <c r="I13" s="61"/>
      <c r="K13" s="18"/>
      <c r="L13" s="7" t="s">
        <v>47</v>
      </c>
      <c r="M13" s="38" t="s">
        <v>43</v>
      </c>
      <c r="N13" s="7" t="s">
        <v>44</v>
      </c>
    </row>
    <row r="14" spans="1:14" ht="20.25" customHeight="1">
      <c r="A14" s="24">
        <v>2</v>
      </c>
      <c r="B14" s="35" t="s">
        <v>32</v>
      </c>
      <c r="C14" s="26"/>
      <c r="D14" s="27">
        <f t="shared" si="0"/>
      </c>
      <c r="E14" s="32">
        <f aca="true" t="shared" si="1" ref="E14:E37">IF(D14="","",$F$2)</f>
      </c>
      <c r="F14" s="28"/>
      <c r="G14" s="28"/>
      <c r="H14" s="61">
        <f>IF(F14&lt;1,"",IF(F14&lt;=2,"１００ｍ低学年",IF(F14&lt;=4,"１００ｍ中学年",IF(F14&lt;=6,"１００ｍ高学年"))))</f>
      </c>
      <c r="I14" s="61"/>
      <c r="K14" s="18"/>
      <c r="L14" s="45" t="s">
        <v>45</v>
      </c>
      <c r="M14" s="46"/>
      <c r="N14" s="46"/>
    </row>
    <row r="15" spans="1:15" ht="20.25" customHeight="1">
      <c r="A15" s="24">
        <v>3</v>
      </c>
      <c r="B15" s="35" t="s">
        <v>32</v>
      </c>
      <c r="C15" s="26"/>
      <c r="D15" s="27">
        <f t="shared" si="0"/>
      </c>
      <c r="E15" s="32">
        <f t="shared" si="1"/>
      </c>
      <c r="F15" s="28"/>
      <c r="G15" s="28"/>
      <c r="H15" s="61">
        <f aca="true" t="shared" si="2" ref="H15:H37">IF(F15&lt;1,"",IF(F15&lt;=2,"１００ｍ低学年",IF(F15&lt;=4,"１００ｍ中学年",IF(F15&lt;=6,"１００ｍ高学年"))))</f>
      </c>
      <c r="I15" s="61"/>
      <c r="K15" s="36"/>
      <c r="L15" s="46"/>
      <c r="M15" s="46"/>
      <c r="N15" s="46"/>
      <c r="O15" s="12" t="s">
        <v>35</v>
      </c>
    </row>
    <row r="16" spans="1:12" ht="20.25" customHeight="1">
      <c r="A16" s="24">
        <v>4</v>
      </c>
      <c r="B16" s="35" t="s">
        <v>32</v>
      </c>
      <c r="C16" s="26"/>
      <c r="D16" s="27">
        <f t="shared" si="0"/>
      </c>
      <c r="E16" s="32">
        <f t="shared" si="1"/>
      </c>
      <c r="F16" s="28"/>
      <c r="G16" s="28"/>
      <c r="H16" s="61">
        <f t="shared" si="2"/>
      </c>
      <c r="I16" s="61"/>
      <c r="K16" s="36"/>
      <c r="L16" s="37" t="s">
        <v>42</v>
      </c>
    </row>
    <row r="17" spans="1:12" ht="20.25" customHeight="1">
      <c r="A17" s="24">
        <v>5</v>
      </c>
      <c r="B17" s="35" t="s">
        <v>32</v>
      </c>
      <c r="C17" s="26"/>
      <c r="D17" s="27">
        <f t="shared" si="0"/>
      </c>
      <c r="E17" s="32">
        <f t="shared" si="1"/>
      </c>
      <c r="F17" s="28"/>
      <c r="G17" s="28"/>
      <c r="H17" s="61">
        <f t="shared" si="2"/>
      </c>
      <c r="I17" s="61"/>
      <c r="L17" s="42" t="s">
        <v>51</v>
      </c>
    </row>
    <row r="18" spans="1:9" ht="20.25" customHeight="1">
      <c r="A18" s="24">
        <v>6</v>
      </c>
      <c r="B18" s="35" t="s">
        <v>32</v>
      </c>
      <c r="C18" s="26"/>
      <c r="D18" s="27">
        <f t="shared" si="0"/>
      </c>
      <c r="E18" s="32">
        <f t="shared" si="1"/>
      </c>
      <c r="F18" s="28"/>
      <c r="G18" s="28"/>
      <c r="H18" s="61">
        <f t="shared" si="2"/>
      </c>
      <c r="I18" s="61"/>
    </row>
    <row r="19" spans="1:9" ht="20.25" customHeight="1">
      <c r="A19" s="24">
        <v>7</v>
      </c>
      <c r="B19" s="35" t="s">
        <v>32</v>
      </c>
      <c r="C19" s="26"/>
      <c r="D19" s="27">
        <f t="shared" si="0"/>
      </c>
      <c r="E19" s="32">
        <f t="shared" si="1"/>
      </c>
      <c r="F19" s="28"/>
      <c r="G19" s="28"/>
      <c r="H19" s="61">
        <f t="shared" si="2"/>
      </c>
      <c r="I19" s="61"/>
    </row>
    <row r="20" spans="1:9" ht="20.25" customHeight="1">
      <c r="A20" s="24">
        <v>8</v>
      </c>
      <c r="B20" s="35" t="s">
        <v>32</v>
      </c>
      <c r="C20" s="26"/>
      <c r="D20" s="27">
        <f t="shared" si="0"/>
      </c>
      <c r="E20" s="32">
        <f t="shared" si="1"/>
      </c>
      <c r="F20" s="28"/>
      <c r="G20" s="28"/>
      <c r="H20" s="61">
        <f t="shared" si="2"/>
      </c>
      <c r="I20" s="61"/>
    </row>
    <row r="21" spans="1:9" ht="20.25" customHeight="1">
      <c r="A21" s="24">
        <v>9</v>
      </c>
      <c r="B21" s="35" t="s">
        <v>32</v>
      </c>
      <c r="C21" s="26"/>
      <c r="D21" s="27">
        <f t="shared" si="0"/>
      </c>
      <c r="E21" s="32">
        <f t="shared" si="1"/>
      </c>
      <c r="F21" s="28"/>
      <c r="G21" s="28"/>
      <c r="H21" s="61">
        <f t="shared" si="2"/>
      </c>
      <c r="I21" s="61"/>
    </row>
    <row r="22" spans="1:9" ht="20.25" customHeight="1">
      <c r="A22" s="24">
        <v>10</v>
      </c>
      <c r="B22" s="35" t="s">
        <v>32</v>
      </c>
      <c r="C22" s="26"/>
      <c r="D22" s="27">
        <f t="shared" si="0"/>
      </c>
      <c r="E22" s="32">
        <f t="shared" si="1"/>
      </c>
      <c r="F22" s="28"/>
      <c r="G22" s="28"/>
      <c r="H22" s="61">
        <f t="shared" si="2"/>
      </c>
      <c r="I22" s="61"/>
    </row>
    <row r="23" spans="1:9" ht="20.25" customHeight="1">
      <c r="A23" s="24">
        <v>11</v>
      </c>
      <c r="B23" s="35" t="s">
        <v>32</v>
      </c>
      <c r="C23" s="26"/>
      <c r="D23" s="27">
        <f t="shared" si="0"/>
      </c>
      <c r="E23" s="32">
        <f t="shared" si="1"/>
      </c>
      <c r="F23" s="28"/>
      <c r="G23" s="28"/>
      <c r="H23" s="61">
        <f t="shared" si="2"/>
      </c>
      <c r="I23" s="61"/>
    </row>
    <row r="24" spans="1:9" ht="20.25" customHeight="1">
      <c r="A24" s="24">
        <v>12</v>
      </c>
      <c r="B24" s="35" t="s">
        <v>32</v>
      </c>
      <c r="C24" s="26"/>
      <c r="D24" s="27">
        <f t="shared" si="0"/>
      </c>
      <c r="E24" s="32">
        <f t="shared" si="1"/>
      </c>
      <c r="F24" s="28"/>
      <c r="G24" s="28"/>
      <c r="H24" s="61">
        <f t="shared" si="2"/>
      </c>
      <c r="I24" s="61"/>
    </row>
    <row r="25" spans="1:9" ht="20.25" customHeight="1">
      <c r="A25" s="24">
        <v>13</v>
      </c>
      <c r="B25" s="35" t="s">
        <v>32</v>
      </c>
      <c r="C25" s="26"/>
      <c r="D25" s="27">
        <f t="shared" si="0"/>
      </c>
      <c r="E25" s="32">
        <f t="shared" si="1"/>
      </c>
      <c r="F25" s="28"/>
      <c r="G25" s="28"/>
      <c r="H25" s="61">
        <f t="shared" si="2"/>
      </c>
      <c r="I25" s="61"/>
    </row>
    <row r="26" spans="1:9" ht="20.25" customHeight="1">
      <c r="A26" s="24">
        <v>14</v>
      </c>
      <c r="B26" s="35" t="s">
        <v>32</v>
      </c>
      <c r="C26" s="26"/>
      <c r="D26" s="27">
        <f t="shared" si="0"/>
      </c>
      <c r="E26" s="32">
        <f t="shared" si="1"/>
      </c>
      <c r="F26" s="28"/>
      <c r="G26" s="28"/>
      <c r="H26" s="61">
        <f t="shared" si="2"/>
      </c>
      <c r="I26" s="61"/>
    </row>
    <row r="27" spans="1:9" ht="20.25" customHeight="1">
      <c r="A27" s="24">
        <v>15</v>
      </c>
      <c r="B27" s="35" t="s">
        <v>32</v>
      </c>
      <c r="C27" s="26"/>
      <c r="D27" s="27">
        <f t="shared" si="0"/>
      </c>
      <c r="E27" s="32">
        <f t="shared" si="1"/>
      </c>
      <c r="F27" s="28"/>
      <c r="G27" s="28"/>
      <c r="H27" s="61">
        <f t="shared" si="2"/>
      </c>
      <c r="I27" s="61"/>
    </row>
    <row r="28" spans="1:9" ht="20.25" customHeight="1">
      <c r="A28" s="24">
        <v>16</v>
      </c>
      <c r="B28" s="35" t="s">
        <v>32</v>
      </c>
      <c r="C28" s="26"/>
      <c r="D28" s="27">
        <f t="shared" si="0"/>
      </c>
      <c r="E28" s="32">
        <f t="shared" si="1"/>
      </c>
      <c r="F28" s="28"/>
      <c r="G28" s="28"/>
      <c r="H28" s="61">
        <f t="shared" si="2"/>
      </c>
      <c r="I28" s="61"/>
    </row>
    <row r="29" spans="1:9" ht="20.25" customHeight="1">
      <c r="A29" s="24">
        <v>17</v>
      </c>
      <c r="B29" s="35" t="s">
        <v>32</v>
      </c>
      <c r="C29" s="26"/>
      <c r="D29" s="27">
        <f t="shared" si="0"/>
      </c>
      <c r="E29" s="32">
        <f t="shared" si="1"/>
      </c>
      <c r="F29" s="28"/>
      <c r="G29" s="28"/>
      <c r="H29" s="61">
        <f t="shared" si="2"/>
      </c>
      <c r="I29" s="61"/>
    </row>
    <row r="30" spans="1:9" ht="20.25" customHeight="1">
      <c r="A30" s="24">
        <v>18</v>
      </c>
      <c r="B30" s="35" t="s">
        <v>32</v>
      </c>
      <c r="C30" s="26"/>
      <c r="D30" s="27">
        <f t="shared" si="0"/>
      </c>
      <c r="E30" s="32">
        <f t="shared" si="1"/>
      </c>
      <c r="F30" s="28"/>
      <c r="G30" s="28"/>
      <c r="H30" s="61">
        <f t="shared" si="2"/>
      </c>
      <c r="I30" s="61"/>
    </row>
    <row r="31" spans="1:9" ht="20.25" customHeight="1">
      <c r="A31" s="24">
        <v>19</v>
      </c>
      <c r="B31" s="35" t="s">
        <v>32</v>
      </c>
      <c r="C31" s="26"/>
      <c r="D31" s="27">
        <f t="shared" si="0"/>
      </c>
      <c r="E31" s="32">
        <f t="shared" si="1"/>
      </c>
      <c r="F31" s="28"/>
      <c r="G31" s="28"/>
      <c r="H31" s="61">
        <f t="shared" si="2"/>
      </c>
      <c r="I31" s="61"/>
    </row>
    <row r="32" spans="1:9" ht="20.25" customHeight="1">
      <c r="A32" s="24">
        <v>20</v>
      </c>
      <c r="B32" s="35" t="s">
        <v>32</v>
      </c>
      <c r="C32" s="26"/>
      <c r="D32" s="27">
        <f t="shared" si="0"/>
      </c>
      <c r="E32" s="32">
        <f t="shared" si="1"/>
      </c>
      <c r="F32" s="28"/>
      <c r="G32" s="28"/>
      <c r="H32" s="61">
        <f t="shared" si="2"/>
      </c>
      <c r="I32" s="61"/>
    </row>
    <row r="33" spans="1:9" ht="20.25" customHeight="1">
      <c r="A33" s="24">
        <v>21</v>
      </c>
      <c r="B33" s="35" t="s">
        <v>32</v>
      </c>
      <c r="C33" s="26"/>
      <c r="D33" s="27">
        <f t="shared" si="0"/>
      </c>
      <c r="E33" s="32">
        <f t="shared" si="1"/>
      </c>
      <c r="F33" s="28"/>
      <c r="G33" s="28"/>
      <c r="H33" s="61">
        <f t="shared" si="2"/>
      </c>
      <c r="I33" s="61"/>
    </row>
    <row r="34" spans="1:9" ht="20.25" customHeight="1">
      <c r="A34" s="24">
        <v>22</v>
      </c>
      <c r="B34" s="35" t="s">
        <v>32</v>
      </c>
      <c r="C34" s="26"/>
      <c r="D34" s="27">
        <f t="shared" si="0"/>
      </c>
      <c r="E34" s="32">
        <f t="shared" si="1"/>
      </c>
      <c r="F34" s="28"/>
      <c r="G34" s="28"/>
      <c r="H34" s="61">
        <f t="shared" si="2"/>
      </c>
      <c r="I34" s="61"/>
    </row>
    <row r="35" spans="1:9" ht="20.25" customHeight="1">
      <c r="A35" s="24">
        <v>23</v>
      </c>
      <c r="B35" s="35" t="s">
        <v>32</v>
      </c>
      <c r="C35" s="26"/>
      <c r="D35" s="27">
        <f t="shared" si="0"/>
      </c>
      <c r="E35" s="32">
        <f t="shared" si="1"/>
      </c>
      <c r="F35" s="28"/>
      <c r="G35" s="28"/>
      <c r="H35" s="61">
        <f t="shared" si="2"/>
      </c>
      <c r="I35" s="61"/>
    </row>
    <row r="36" spans="1:9" ht="20.25" customHeight="1">
      <c r="A36" s="24">
        <v>24</v>
      </c>
      <c r="B36" s="35" t="s">
        <v>32</v>
      </c>
      <c r="C36" s="26"/>
      <c r="D36" s="27">
        <f t="shared" si="0"/>
      </c>
      <c r="E36" s="32">
        <f t="shared" si="1"/>
      </c>
      <c r="F36" s="28"/>
      <c r="G36" s="28"/>
      <c r="H36" s="61">
        <f t="shared" si="2"/>
      </c>
      <c r="I36" s="61"/>
    </row>
    <row r="37" spans="1:9" ht="20.25" customHeight="1">
      <c r="A37" s="24">
        <v>25</v>
      </c>
      <c r="B37" s="35" t="s">
        <v>32</v>
      </c>
      <c r="C37" s="26"/>
      <c r="D37" s="27">
        <f t="shared" si="0"/>
      </c>
      <c r="E37" s="32">
        <f t="shared" si="1"/>
      </c>
      <c r="F37" s="28"/>
      <c r="G37" s="28"/>
      <c r="H37" s="61">
        <f t="shared" si="2"/>
      </c>
      <c r="I37" s="61"/>
    </row>
    <row r="39" spans="3:4" ht="13.5">
      <c r="C39" s="29" t="s">
        <v>15</v>
      </c>
      <c r="D39" s="29" t="s">
        <v>16</v>
      </c>
    </row>
    <row r="40" ht="20.25"/>
    <row r="41" ht="20.25"/>
    <row r="46" ht="13.5">
      <c r="B46" s="30" t="s">
        <v>26</v>
      </c>
    </row>
    <row r="47" ht="13.5">
      <c r="B47" s="30" t="s">
        <v>34</v>
      </c>
    </row>
    <row r="48" ht="13.5">
      <c r="B48" s="30" t="s">
        <v>33</v>
      </c>
    </row>
  </sheetData>
  <sheetProtection sheet="1"/>
  <mergeCells count="38">
    <mergeCell ref="H23:I23"/>
    <mergeCell ref="H36:I36"/>
    <mergeCell ref="H37:I37"/>
    <mergeCell ref="H29:I29"/>
    <mergeCell ref="H30:I30"/>
    <mergeCell ref="H31:I31"/>
    <mergeCell ref="H32:I32"/>
    <mergeCell ref="H33:I33"/>
    <mergeCell ref="H34:I34"/>
    <mergeCell ref="H24:I24"/>
    <mergeCell ref="H25:I25"/>
    <mergeCell ref="H26:I26"/>
    <mergeCell ref="H27:I27"/>
    <mergeCell ref="H35:I35"/>
    <mergeCell ref="H13:I13"/>
    <mergeCell ref="H14:I14"/>
    <mergeCell ref="H15:I15"/>
    <mergeCell ref="H28:I28"/>
    <mergeCell ref="H17:I17"/>
    <mergeCell ref="H18:I18"/>
    <mergeCell ref="H19:I19"/>
    <mergeCell ref="H20:I20"/>
    <mergeCell ref="H21:I21"/>
    <mergeCell ref="H22:I22"/>
    <mergeCell ref="E7:E8"/>
    <mergeCell ref="H7:I7"/>
    <mergeCell ref="H8:I8"/>
    <mergeCell ref="H16:I16"/>
    <mergeCell ref="F10:G10"/>
    <mergeCell ref="H10:I10"/>
    <mergeCell ref="L11:N12"/>
    <mergeCell ref="L14:N15"/>
    <mergeCell ref="F2:I2"/>
    <mergeCell ref="F3:I3"/>
    <mergeCell ref="F4:I4"/>
    <mergeCell ref="F5:I5"/>
    <mergeCell ref="F6:I6"/>
    <mergeCell ref="F9:I9"/>
  </mergeCells>
  <dataValidations count="8">
    <dataValidation type="list" allowBlank="1" showInputMessage="1" showErrorMessage="1" sqref="F13:F37">
      <formula1>$A$13:$A$18</formula1>
    </dataValidation>
    <dataValidation type="list" allowBlank="1" showInputMessage="1" showErrorMessage="1" sqref="G13:G37">
      <formula1>$F$7:$G$7</formula1>
    </dataValidation>
    <dataValidation allowBlank="1" showInputMessage="1" showErrorMessage="1" promptTitle="確認してください" prompt="左セルの変換入力がフリガナになります。&#10;&#10;正しい読みと異なる場合は、左のセルのフリガナを修正してください。このセルを修正してもフリガナは修正されません。&#10;&#10;修正の方法：&#10;左のセルのフリガナにカーソルを置いて左クリックし、フリガナを修正してください。" sqref="D13:D37"/>
    <dataValidation allowBlank="1" showInputMessage="1" showErrorMessage="1" prompt="入力不要&#10;所属名が自動入力されます&#10;&#10;&#10;" sqref="E13:E37"/>
    <dataValidation allowBlank="1" showInputMessage="1" showErrorMessage="1" promptTitle="入力の氏名が公認記録となります。" prompt="エントリー終了後の修正はできません。&#10;確認をお願いします。&#10;&#10;表彰状、記録証もこのまま作成されます。&#10;姓名合わせて４字までの場合は、&#10;５字になるように姓と名の間に&#10;全角スペースを入れてください。&#10;５字以上の場合は、&#10;続けて入力をお願いします。&#10;" sqref="C13:C37"/>
    <dataValidation type="list" allowBlank="1" showInputMessage="1" showErrorMessage="1" sqref="H10:I10">
      <formula1>$B$46:$B$48</formula1>
    </dataValidation>
    <dataValidation allowBlank="1" showInputMessage="1" showErrorMessage="1" prompt="事務局にて入力します。&#10;与えられたナンバーカードを他の選手に譲渡した場合は失格となります。" sqref="B13:B37"/>
    <dataValidation allowBlank="1" showInputMessage="1" showErrorMessage="1" imeMode="disabled" sqref="F5:I5"/>
  </dataValidations>
  <hyperlinks>
    <hyperlink ref="M13" r:id="rId1" display="mitakarikukyo@yahoo.co.jp"/>
  </hyperlinks>
  <printOptions/>
  <pageMargins left="0.25" right="0.25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7"/>
  <sheetViews>
    <sheetView zoomScalePageLayoutView="0" workbookViewId="0" topLeftCell="A1">
      <selection activeCell="H2" sqref="H2:I26"/>
    </sheetView>
  </sheetViews>
  <sheetFormatPr defaultColWidth="9.00390625" defaultRowHeight="13.5"/>
  <cols>
    <col min="1" max="1" width="9.00390625" style="2" customWidth="1"/>
    <col min="2" max="2" width="13.875" style="2" customWidth="1"/>
    <col min="3" max="3" width="18.00390625" style="2" customWidth="1"/>
    <col min="4" max="4" width="16.625" style="2" customWidth="1"/>
    <col min="5" max="5" width="9.00390625" style="2" customWidth="1"/>
    <col min="6" max="6" width="23.25390625" style="2" customWidth="1"/>
    <col min="7" max="7" width="5.25390625" style="2" customWidth="1"/>
    <col min="8" max="8" width="17.625" style="2" customWidth="1"/>
    <col min="9" max="9" width="16.625" style="2" customWidth="1"/>
    <col min="10" max="16384" width="9.00390625" style="2" customWidth="1"/>
  </cols>
  <sheetData>
    <row r="1" spans="1:8" s="1" customFormat="1" ht="62.25" customHeight="1">
      <c r="A1" s="1" t="s">
        <v>22</v>
      </c>
      <c r="B1" s="1" t="s">
        <v>21</v>
      </c>
      <c r="C1" s="1" t="s">
        <v>25</v>
      </c>
      <c r="D1" s="1" t="s">
        <v>12</v>
      </c>
      <c r="E1" s="1" t="s">
        <v>20</v>
      </c>
      <c r="F1" s="1" t="s">
        <v>17</v>
      </c>
      <c r="G1" s="1" t="s">
        <v>19</v>
      </c>
      <c r="H1" s="1" t="s">
        <v>18</v>
      </c>
    </row>
    <row r="2" spans="4:8" ht="18.75">
      <c r="D2" s="2" t="s">
        <v>23</v>
      </c>
      <c r="F2" s="2" t="s">
        <v>23</v>
      </c>
      <c r="H2" s="2" t="s">
        <v>23</v>
      </c>
    </row>
    <row r="3" spans="4:8" ht="18.75">
      <c r="D3" s="2" t="s">
        <v>23</v>
      </c>
      <c r="F3" s="2" t="s">
        <v>23</v>
      </c>
      <c r="H3" s="2" t="s">
        <v>23</v>
      </c>
    </row>
    <row r="4" spans="4:8" ht="18.75">
      <c r="D4" s="2" t="s">
        <v>23</v>
      </c>
      <c r="F4" s="2" t="s">
        <v>23</v>
      </c>
      <c r="H4" s="2" t="s">
        <v>23</v>
      </c>
    </row>
    <row r="5" spans="4:8" ht="18.75">
      <c r="D5" s="2" t="s">
        <v>23</v>
      </c>
      <c r="F5" s="2" t="s">
        <v>23</v>
      </c>
      <c r="H5" s="2" t="s">
        <v>23</v>
      </c>
    </row>
    <row r="6" spans="4:8" ht="18.75">
      <c r="D6" s="2" t="s">
        <v>23</v>
      </c>
      <c r="F6" s="2" t="s">
        <v>23</v>
      </c>
      <c r="H6" s="2" t="s">
        <v>23</v>
      </c>
    </row>
    <row r="7" spans="4:8" ht="18.75">
      <c r="D7" s="2" t="s">
        <v>23</v>
      </c>
      <c r="F7" s="2" t="s">
        <v>23</v>
      </c>
      <c r="H7" s="2" t="s">
        <v>23</v>
      </c>
    </row>
    <row r="8" spans="4:8" ht="18.75">
      <c r="D8" s="2" t="s">
        <v>23</v>
      </c>
      <c r="F8" s="2" t="s">
        <v>23</v>
      </c>
      <c r="H8" s="2" t="s">
        <v>23</v>
      </c>
    </row>
    <row r="9" spans="4:8" ht="18.75">
      <c r="D9" s="2" t="s">
        <v>23</v>
      </c>
      <c r="F9" s="2" t="s">
        <v>23</v>
      </c>
      <c r="H9" s="2" t="s">
        <v>23</v>
      </c>
    </row>
    <row r="10" spans="4:8" ht="18.75">
      <c r="D10" s="2" t="s">
        <v>23</v>
      </c>
      <c r="F10" s="2" t="s">
        <v>23</v>
      </c>
      <c r="H10" s="2" t="s">
        <v>23</v>
      </c>
    </row>
    <row r="11" spans="4:8" ht="18.75">
      <c r="D11" s="2" t="s">
        <v>23</v>
      </c>
      <c r="F11" s="2" t="s">
        <v>23</v>
      </c>
      <c r="H11" s="2" t="s">
        <v>23</v>
      </c>
    </row>
    <row r="12" spans="4:8" ht="18.75">
      <c r="D12" s="2" t="s">
        <v>23</v>
      </c>
      <c r="F12" s="2" t="s">
        <v>23</v>
      </c>
      <c r="H12" s="2" t="s">
        <v>23</v>
      </c>
    </row>
    <row r="13" spans="4:8" ht="18.75">
      <c r="D13" s="2" t="s">
        <v>23</v>
      </c>
      <c r="F13" s="2" t="s">
        <v>23</v>
      </c>
      <c r="H13" s="2" t="s">
        <v>23</v>
      </c>
    </row>
    <row r="14" spans="4:8" ht="18.75">
      <c r="D14" s="2" t="s">
        <v>23</v>
      </c>
      <c r="F14" s="2" t="s">
        <v>23</v>
      </c>
      <c r="H14" s="2" t="s">
        <v>23</v>
      </c>
    </row>
    <row r="15" spans="4:8" ht="18.75">
      <c r="D15" s="2" t="s">
        <v>23</v>
      </c>
      <c r="F15" s="2" t="s">
        <v>23</v>
      </c>
      <c r="H15" s="2" t="s">
        <v>23</v>
      </c>
    </row>
    <row r="16" spans="4:8" ht="18.75">
      <c r="D16" s="2" t="s">
        <v>23</v>
      </c>
      <c r="F16" s="2" t="s">
        <v>23</v>
      </c>
      <c r="H16" s="2" t="s">
        <v>23</v>
      </c>
    </row>
    <row r="17" spans="4:8" ht="12">
      <c r="D17" s="2" t="s">
        <v>23</v>
      </c>
      <c r="F17" s="2" t="s">
        <v>23</v>
      </c>
      <c r="H17" s="2" t="s">
        <v>23</v>
      </c>
    </row>
    <row r="18" spans="4:8" ht="12">
      <c r="D18" s="2" t="s">
        <v>23</v>
      </c>
      <c r="F18" s="2" t="s">
        <v>23</v>
      </c>
      <c r="H18" s="2" t="s">
        <v>23</v>
      </c>
    </row>
    <row r="19" spans="4:8" ht="12">
      <c r="D19" s="2" t="s">
        <v>23</v>
      </c>
      <c r="F19" s="2" t="s">
        <v>23</v>
      </c>
      <c r="H19" s="2" t="s">
        <v>23</v>
      </c>
    </row>
    <row r="20" spans="4:8" ht="12">
      <c r="D20" s="2" t="s">
        <v>23</v>
      </c>
      <c r="F20" s="2" t="s">
        <v>23</v>
      </c>
      <c r="H20" s="2" t="s">
        <v>23</v>
      </c>
    </row>
    <row r="21" spans="4:8" ht="12">
      <c r="D21" s="2" t="s">
        <v>23</v>
      </c>
      <c r="F21" s="2" t="s">
        <v>23</v>
      </c>
      <c r="H21" s="2" t="s">
        <v>23</v>
      </c>
    </row>
    <row r="22" spans="4:8" ht="12">
      <c r="D22" s="2" t="s">
        <v>23</v>
      </c>
      <c r="F22" s="2" t="s">
        <v>23</v>
      </c>
      <c r="H22" s="2" t="s">
        <v>23</v>
      </c>
    </row>
    <row r="23" spans="4:8" ht="12">
      <c r="D23" s="2" t="s">
        <v>23</v>
      </c>
      <c r="F23" s="2" t="s">
        <v>23</v>
      </c>
      <c r="H23" s="2" t="s">
        <v>23</v>
      </c>
    </row>
    <row r="24" spans="4:8" ht="12">
      <c r="D24" s="2" t="s">
        <v>23</v>
      </c>
      <c r="F24" s="2" t="s">
        <v>23</v>
      </c>
      <c r="H24" s="2" t="s">
        <v>23</v>
      </c>
    </row>
    <row r="25" spans="4:8" ht="12">
      <c r="D25" s="2" t="s">
        <v>23</v>
      </c>
      <c r="F25" s="2" t="s">
        <v>23</v>
      </c>
      <c r="H25" s="2" t="s">
        <v>23</v>
      </c>
    </row>
    <row r="26" spans="4:8" ht="12">
      <c r="D26" s="2" t="s">
        <v>23</v>
      </c>
      <c r="F26" s="2" t="s">
        <v>23</v>
      </c>
      <c r="H26" s="2" t="s">
        <v>23</v>
      </c>
    </row>
    <row r="27" ht="12">
      <c r="H27" s="2" t="s">
        <v>23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新井田幸三</dc:creator>
  <cp:keywords/>
  <dc:description/>
  <cp:lastModifiedBy>HitoshiPT750</cp:lastModifiedBy>
  <cp:lastPrinted>2015-07-07T13:47:58Z</cp:lastPrinted>
  <dcterms:created xsi:type="dcterms:W3CDTF">2015-06-17T02:50:48Z</dcterms:created>
  <dcterms:modified xsi:type="dcterms:W3CDTF">2018-06-11T01:49:37Z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